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Лист" sheetId="3" r:id="rId1"/>
  </sheets>
  <calcPr calcId="124519"/>
</workbook>
</file>

<file path=xl/calcChain.xml><?xml version="1.0" encoding="utf-8"?>
<calcChain xmlns="http://schemas.openxmlformats.org/spreadsheetml/2006/main">
  <c r="B194" i="3"/>
  <c r="A194"/>
  <c r="L193"/>
  <c r="J193"/>
  <c r="I193"/>
  <c r="H193"/>
  <c r="G193"/>
  <c r="F193"/>
  <c r="B184"/>
  <c r="A184"/>
  <c r="L183"/>
  <c r="J183"/>
  <c r="I183"/>
  <c r="H183"/>
  <c r="G183"/>
  <c r="F183"/>
  <c r="F194" s="1"/>
  <c r="B175"/>
  <c r="A175"/>
  <c r="L174"/>
  <c r="J174"/>
  <c r="I174"/>
  <c r="H174"/>
  <c r="G174"/>
  <c r="F174"/>
  <c r="B165"/>
  <c r="A165"/>
  <c r="L164"/>
  <c r="J164"/>
  <c r="J175" s="1"/>
  <c r="I164"/>
  <c r="I175" s="1"/>
  <c r="H164"/>
  <c r="H175" s="1"/>
  <c r="G164"/>
  <c r="F164"/>
  <c r="B156"/>
  <c r="A156"/>
  <c r="L155"/>
  <c r="J155"/>
  <c r="I155"/>
  <c r="H155"/>
  <c r="G155"/>
  <c r="F155"/>
  <c r="B146"/>
  <c r="A146"/>
  <c r="L145"/>
  <c r="J145"/>
  <c r="I145"/>
  <c r="H145"/>
  <c r="H156" s="1"/>
  <c r="G145"/>
  <c r="G156" s="1"/>
  <c r="F145"/>
  <c r="B137"/>
  <c r="A137"/>
  <c r="L136"/>
  <c r="J136"/>
  <c r="I136"/>
  <c r="H136"/>
  <c r="G136"/>
  <c r="F136"/>
  <c r="B127"/>
  <c r="A127"/>
  <c r="L126"/>
  <c r="J126"/>
  <c r="I126"/>
  <c r="H126"/>
  <c r="H137" s="1"/>
  <c r="G126"/>
  <c r="F126"/>
  <c r="B118"/>
  <c r="A118"/>
  <c r="L117"/>
  <c r="J117"/>
  <c r="I117"/>
  <c r="H117"/>
  <c r="G117"/>
  <c r="F117"/>
  <c r="B108"/>
  <c r="A108"/>
  <c r="L107"/>
  <c r="J107"/>
  <c r="I107"/>
  <c r="I118" s="1"/>
  <c r="H107"/>
  <c r="G107"/>
  <c r="G118" s="1"/>
  <c r="F107"/>
  <c r="B99"/>
  <c r="A99"/>
  <c r="L98"/>
  <c r="J98"/>
  <c r="I98"/>
  <c r="H98"/>
  <c r="G98"/>
  <c r="F98"/>
  <c r="B89"/>
  <c r="A89"/>
  <c r="L88"/>
  <c r="J88"/>
  <c r="I88"/>
  <c r="H88"/>
  <c r="G88"/>
  <c r="G99" s="1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J50"/>
  <c r="I50"/>
  <c r="H50"/>
  <c r="G50"/>
  <c r="F50"/>
  <c r="B42"/>
  <c r="A42"/>
  <c r="L41"/>
  <c r="J41"/>
  <c r="I41"/>
  <c r="H41"/>
  <c r="G41"/>
  <c r="F41"/>
  <c r="B32"/>
  <c r="A32"/>
  <c r="L31"/>
  <c r="J31"/>
  <c r="I31"/>
  <c r="H31"/>
  <c r="H42" s="1"/>
  <c r="G31"/>
  <c r="F31"/>
  <c r="B23"/>
  <c r="A23"/>
  <c r="L22"/>
  <c r="J22"/>
  <c r="I22"/>
  <c r="H22"/>
  <c r="G22"/>
  <c r="F22"/>
  <c r="B13"/>
  <c r="A13"/>
  <c r="L12"/>
  <c r="J12"/>
  <c r="I12"/>
  <c r="H12"/>
  <c r="G12"/>
  <c r="F12"/>
  <c r="I42" l="1"/>
  <c r="I137"/>
  <c r="G137"/>
  <c r="J156"/>
  <c r="I156"/>
  <c r="G175"/>
  <c r="J99"/>
  <c r="I99"/>
  <c r="H99"/>
  <c r="H118"/>
  <c r="J42"/>
  <c r="I80"/>
  <c r="H80"/>
  <c r="G80"/>
  <c r="J194"/>
  <c r="I194"/>
  <c r="H194"/>
  <c r="I61"/>
  <c r="H61"/>
  <c r="G61"/>
  <c r="J23"/>
  <c r="I23"/>
  <c r="H23"/>
  <c r="G23"/>
  <c r="F175"/>
  <c r="F156"/>
  <c r="F99"/>
  <c r="F118"/>
  <c r="F80"/>
  <c r="F61"/>
  <c r="F42"/>
  <c r="F23"/>
  <c r="L194"/>
  <c r="G194"/>
  <c r="L175"/>
  <c r="L156"/>
  <c r="L137"/>
  <c r="J137"/>
  <c r="F137"/>
  <c r="L118"/>
  <c r="J118"/>
  <c r="L99"/>
  <c r="L80"/>
  <c r="J80"/>
  <c r="J61"/>
  <c r="G42"/>
  <c r="L61"/>
  <c r="L42"/>
  <c r="L23"/>
  <c r="I195" l="1"/>
  <c r="H195"/>
  <c r="G195"/>
  <c r="F195"/>
  <c r="J195"/>
  <c r="L195"/>
</calcChain>
</file>

<file path=xl/sharedStrings.xml><?xml version="1.0" encoding="utf-8"?>
<sst xmlns="http://schemas.openxmlformats.org/spreadsheetml/2006/main" count="257" uniqueCount="80">
  <si>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</si>
  <si>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</si>
  <si>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</si>
  <si>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</si>
  <si>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</si>
  <si>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</si>
  <si>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</si>
  <si>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</si>
  <si>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</si>
  <si>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</si>
  <si>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</si>
  <si>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</si>
  <si>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</si>
  <si>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</si>
  <si>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</si>
  <si>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</si>
  <si>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</si>
  <si>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</si>
  <si>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</si>
  <si>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</si>
  <si>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</si>
  <si>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</si>
  <si>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</si>
  <si>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</si>
  <si>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</si>
  <si>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</si>
  <si>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</si>
  <si>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</si>
  <si>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</si>
  <si>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</si>
  <si>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</si>
  <si>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</si>
  <si>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</si>
  <si>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</si>
  <si>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</si>
  <si>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</si>
  <si>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</si>
  <si>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</si>
  <si>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</si>
  <si>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№4</t>
  </si>
  <si>
    <t>Хлеб пшеничный</t>
  </si>
  <si>
    <t>Салат из свеклы с черносливом</t>
  </si>
  <si>
    <t>Суп картофельный с крупой на курином бульоне</t>
  </si>
  <si>
    <t>Котлета мясная с соусом</t>
  </si>
  <si>
    <t>Макароны отварные</t>
  </si>
  <si>
    <t>Компот из смеси сухофруктов</t>
  </si>
  <si>
    <t>Хлеб ржано-пшеничный</t>
  </si>
  <si>
    <t>Щи из свежей капусты с картофелем</t>
  </si>
  <si>
    <t>Рис отварной</t>
  </si>
  <si>
    <t>Рыба припущенная в молоке</t>
  </si>
  <si>
    <t>Напиток из шиповника</t>
  </si>
  <si>
    <t>Солянка домашняя</t>
  </si>
  <si>
    <t>Гречка отварная</t>
  </si>
  <si>
    <t>Компот из кураги</t>
  </si>
  <si>
    <t>Суп гороховый с мясом</t>
  </si>
  <si>
    <t>Тефтели с рисом и соусом</t>
  </si>
  <si>
    <t>Картофельное пюре</t>
  </si>
  <si>
    <t>Компот из свежих яблок и лимона</t>
  </si>
  <si>
    <t>Уха с крупой и горбушей</t>
  </si>
  <si>
    <t>Куриная голень</t>
  </si>
  <si>
    <t>Рассольник ленинградский</t>
  </si>
  <si>
    <t>Рожки отварные</t>
  </si>
  <si>
    <t>Борщ из свежей капусты со сметаной</t>
  </si>
  <si>
    <t>Винегрет овощной</t>
  </si>
  <si>
    <t>Суп картофельный с крупой и рыбными консервами</t>
  </si>
  <si>
    <t>Биточки мясные с соусом</t>
  </si>
  <si>
    <t>Капуста тушеная</t>
  </si>
  <si>
    <t>Сельдь(порционно)</t>
  </si>
  <si>
    <t>Директор</t>
  </si>
  <si>
    <t>Салат из свежих огурцов</t>
  </si>
  <si>
    <t>Салат свекольный с яблоком</t>
  </si>
  <si>
    <t>Напиток "Летняя смесь"</t>
  </si>
  <si>
    <t>Салат из свежих помидоров и огурцов</t>
  </si>
  <si>
    <t>Голень куриная</t>
  </si>
  <si>
    <t>Салат из капусты с болгарским сладким перцем</t>
  </si>
  <si>
    <t>Салат из свежих помидоров с перцем</t>
  </si>
  <si>
    <t>компот</t>
  </si>
  <si>
    <t>Рябцева О.В.</t>
  </si>
  <si>
    <t>салат</t>
  </si>
  <si>
    <t>Котлета из куриного филе с соусом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</si>
</sst>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5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D7" sqref="D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68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77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7" t="s">
        <v>22</v>
      </c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23</v>
      </c>
      <c r="E8" s="42"/>
      <c r="F8" s="43"/>
      <c r="G8" s="43"/>
      <c r="H8" s="43"/>
      <c r="I8" s="43"/>
      <c r="J8" s="43"/>
      <c r="K8" s="44"/>
      <c r="L8" s="50"/>
    </row>
    <row r="9" spans="1:12" ht="15">
      <c r="A9" s="23"/>
      <c r="B9" s="15"/>
      <c r="C9" s="11"/>
      <c r="D9" s="7" t="s">
        <v>24</v>
      </c>
      <c r="E9" s="42"/>
      <c r="F9" s="43"/>
      <c r="G9" s="43"/>
      <c r="H9" s="43"/>
      <c r="I9" s="43"/>
      <c r="J9" s="43"/>
      <c r="K9" s="44"/>
      <c r="L9" s="50"/>
    </row>
    <row r="10" spans="1:12" ht="1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4"/>
      <c r="B12" s="17"/>
      <c r="C12" s="8"/>
      <c r="D12" s="18" t="s">
        <v>33</v>
      </c>
      <c r="E12" s="9"/>
      <c r="F12" s="19">
        <f>SUM(F6:F11)</f>
        <v>0</v>
      </c>
      <c r="G12" s="19">
        <f t="shared" ref="G12:J12" si="0">SUM(G6:G11)</f>
        <v>0</v>
      </c>
      <c r="H12" s="19">
        <f t="shared" si="0"/>
        <v>0</v>
      </c>
      <c r="I12" s="19">
        <f t="shared" si="0"/>
        <v>0</v>
      </c>
      <c r="J12" s="19">
        <f t="shared" si="0"/>
        <v>0</v>
      </c>
      <c r="K12" s="25"/>
      <c r="L12" s="19">
        <f t="shared" ref="L12" si="1">SUM(L6:L11)</f>
        <v>0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78</v>
      </c>
      <c r="E13" s="42" t="s">
        <v>41</v>
      </c>
      <c r="F13" s="43">
        <v>100</v>
      </c>
      <c r="G13" s="43">
        <v>1</v>
      </c>
      <c r="H13" s="43">
        <v>5</v>
      </c>
      <c r="I13" s="43">
        <v>5</v>
      </c>
      <c r="J13" s="43">
        <v>106</v>
      </c>
      <c r="K13" s="44">
        <v>25</v>
      </c>
      <c r="L13" s="43">
        <v>9.44</v>
      </c>
    </row>
    <row r="14" spans="1:12" ht="15">
      <c r="A14" s="23"/>
      <c r="B14" s="15"/>
      <c r="C14" s="11"/>
      <c r="D14" s="7" t="s">
        <v>27</v>
      </c>
      <c r="E14" s="42" t="s">
        <v>42</v>
      </c>
      <c r="F14" s="43">
        <v>250</v>
      </c>
      <c r="G14" s="43">
        <v>7</v>
      </c>
      <c r="H14" s="43">
        <v>7</v>
      </c>
      <c r="I14" s="43">
        <v>22</v>
      </c>
      <c r="J14" s="43">
        <v>78</v>
      </c>
      <c r="K14" s="44">
        <v>70</v>
      </c>
      <c r="L14" s="43">
        <v>12.28</v>
      </c>
    </row>
    <row r="15" spans="1:12" ht="15">
      <c r="A15" s="23"/>
      <c r="B15" s="15"/>
      <c r="C15" s="11"/>
      <c r="D15" s="7" t="s">
        <v>28</v>
      </c>
      <c r="E15" s="42" t="s">
        <v>43</v>
      </c>
      <c r="F15" s="43">
        <v>120</v>
      </c>
      <c r="G15" s="43">
        <v>12</v>
      </c>
      <c r="H15" s="43">
        <v>13</v>
      </c>
      <c r="I15" s="43">
        <v>7</v>
      </c>
      <c r="J15" s="43">
        <v>202</v>
      </c>
      <c r="K15" s="44">
        <v>189</v>
      </c>
      <c r="L15" s="43">
        <v>56.46</v>
      </c>
    </row>
    <row r="16" spans="1:12" ht="15">
      <c r="A16" s="23"/>
      <c r="B16" s="15"/>
      <c r="C16" s="11"/>
      <c r="D16" s="7" t="s">
        <v>29</v>
      </c>
      <c r="E16" s="42" t="s">
        <v>44</v>
      </c>
      <c r="F16" s="43">
        <v>150</v>
      </c>
      <c r="G16" s="43">
        <v>6</v>
      </c>
      <c r="H16" s="43">
        <v>5</v>
      </c>
      <c r="I16" s="43">
        <v>22</v>
      </c>
      <c r="J16" s="43">
        <v>200</v>
      </c>
      <c r="K16" s="44">
        <v>227</v>
      </c>
      <c r="L16" s="43">
        <v>9.98</v>
      </c>
    </row>
    <row r="17" spans="1:12" ht="15">
      <c r="A17" s="23"/>
      <c r="B17" s="15"/>
      <c r="C17" s="11"/>
      <c r="D17" s="7" t="s">
        <v>76</v>
      </c>
      <c r="E17" s="42" t="s">
        <v>45</v>
      </c>
      <c r="F17" s="43">
        <v>200</v>
      </c>
      <c r="G17" s="43">
        <v>1</v>
      </c>
      <c r="H17" s="43">
        <v>0</v>
      </c>
      <c r="I17" s="43">
        <v>2</v>
      </c>
      <c r="J17" s="43">
        <v>58</v>
      </c>
      <c r="K17" s="44">
        <v>283</v>
      </c>
      <c r="L17" s="43">
        <v>4.83</v>
      </c>
    </row>
    <row r="18" spans="1:12" ht="15">
      <c r="A18" s="23"/>
      <c r="B18" s="15"/>
      <c r="C18" s="11"/>
      <c r="D18" s="7" t="s">
        <v>31</v>
      </c>
      <c r="E18" s="42" t="s">
        <v>40</v>
      </c>
      <c r="F18" s="43">
        <v>40</v>
      </c>
      <c r="G18" s="43">
        <v>2</v>
      </c>
      <c r="H18" s="43">
        <v>0</v>
      </c>
      <c r="I18" s="43">
        <v>12</v>
      </c>
      <c r="J18" s="43">
        <v>58</v>
      </c>
      <c r="K18" s="44">
        <v>0</v>
      </c>
      <c r="L18" s="50">
        <v>3.6</v>
      </c>
    </row>
    <row r="19" spans="1:12" ht="15">
      <c r="A19" s="23"/>
      <c r="B19" s="15"/>
      <c r="C19" s="11"/>
      <c r="D19" s="7" t="s">
        <v>32</v>
      </c>
      <c r="E19" s="42" t="s">
        <v>46</v>
      </c>
      <c r="F19" s="43">
        <v>30</v>
      </c>
      <c r="G19" s="43">
        <v>1</v>
      </c>
      <c r="H19" s="43">
        <v>0</v>
      </c>
      <c r="I19" s="43">
        <v>10</v>
      </c>
      <c r="J19" s="43">
        <v>49</v>
      </c>
      <c r="K19" s="44">
        <v>0</v>
      </c>
      <c r="L19" s="50">
        <v>2.7</v>
      </c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890</v>
      </c>
      <c r="G22" s="19">
        <f t="shared" ref="G22:J22" si="2">SUM(G13:G21)</f>
        <v>30</v>
      </c>
      <c r="H22" s="19">
        <f t="shared" si="2"/>
        <v>30</v>
      </c>
      <c r="I22" s="19">
        <f t="shared" si="2"/>
        <v>80</v>
      </c>
      <c r="J22" s="19">
        <f t="shared" si="2"/>
        <v>751</v>
      </c>
      <c r="K22" s="25"/>
      <c r="L22" s="19">
        <f t="shared" ref="L22" si="3">SUM(L13:L21)</f>
        <v>99.29</v>
      </c>
    </row>
    <row r="23" spans="1:12" ht="15.75" thickBot="1">
      <c r="A23" s="29">
        <f>A6</f>
        <v>1</v>
      </c>
      <c r="B23" s="30">
        <f>B6</f>
        <v>1</v>
      </c>
      <c r="C23" s="51" t="s">
        <v>4</v>
      </c>
      <c r="D23" s="52"/>
      <c r="E23" s="31"/>
      <c r="F23" s="32">
        <f>F12+F22</f>
        <v>890</v>
      </c>
      <c r="G23" s="32">
        <f t="shared" ref="G23:J23" si="4">G12+G22</f>
        <v>30</v>
      </c>
      <c r="H23" s="32">
        <f t="shared" si="4"/>
        <v>30</v>
      </c>
      <c r="I23" s="32">
        <f t="shared" si="4"/>
        <v>80</v>
      </c>
      <c r="J23" s="32">
        <f t="shared" si="4"/>
        <v>751</v>
      </c>
      <c r="K23" s="32"/>
      <c r="L23" s="32">
        <f t="shared" ref="L23" si="5">L12+L22</f>
        <v>99.29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50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:L31" si="6">SUM(G24:G30)</f>
        <v>0</v>
      </c>
      <c r="H31" s="19">
        <f t="shared" si="6"/>
        <v>0</v>
      </c>
      <c r="I31" s="19">
        <f t="shared" si="6"/>
        <v>0</v>
      </c>
      <c r="J31" s="19">
        <f t="shared" si="6"/>
        <v>0</v>
      </c>
      <c r="K31" s="25"/>
      <c r="L31" s="19">
        <f t="shared" si="6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78</v>
      </c>
      <c r="E32" s="42" t="s">
        <v>72</v>
      </c>
      <c r="F32" s="43">
        <v>100</v>
      </c>
      <c r="G32" s="43">
        <v>1</v>
      </c>
      <c r="H32" s="43">
        <v>5</v>
      </c>
      <c r="I32" s="43">
        <v>5</v>
      </c>
      <c r="J32" s="43">
        <v>66</v>
      </c>
      <c r="K32" s="44">
        <v>18</v>
      </c>
      <c r="L32" s="43">
        <v>11.42</v>
      </c>
    </row>
    <row r="33" spans="1:12" ht="15">
      <c r="A33" s="14"/>
      <c r="B33" s="15"/>
      <c r="C33" s="11"/>
      <c r="D33" s="7" t="s">
        <v>27</v>
      </c>
      <c r="E33" s="42" t="s">
        <v>47</v>
      </c>
      <c r="F33" s="43">
        <v>260</v>
      </c>
      <c r="G33" s="43">
        <v>2.09</v>
      </c>
      <c r="H33" s="43">
        <v>6.33</v>
      </c>
      <c r="I33" s="43">
        <v>10.64</v>
      </c>
      <c r="J33" s="43">
        <v>107.83</v>
      </c>
      <c r="K33" s="44">
        <v>63</v>
      </c>
      <c r="L33" s="43">
        <v>16.510000000000002</v>
      </c>
    </row>
    <row r="34" spans="1:12" ht="15">
      <c r="A34" s="14"/>
      <c r="B34" s="15"/>
      <c r="C34" s="11"/>
      <c r="D34" s="7" t="s">
        <v>28</v>
      </c>
      <c r="E34" s="42" t="s">
        <v>49</v>
      </c>
      <c r="F34" s="43">
        <v>120</v>
      </c>
      <c r="G34" s="43">
        <v>10.7</v>
      </c>
      <c r="H34" s="43">
        <v>3.17</v>
      </c>
      <c r="I34" s="43">
        <v>5.45</v>
      </c>
      <c r="J34" s="43">
        <v>93</v>
      </c>
      <c r="K34" s="44">
        <v>165</v>
      </c>
      <c r="L34" s="43">
        <v>58.53</v>
      </c>
    </row>
    <row r="35" spans="1:12" ht="15">
      <c r="A35" s="14"/>
      <c r="B35" s="15"/>
      <c r="C35" s="11"/>
      <c r="D35" s="7" t="s">
        <v>29</v>
      </c>
      <c r="E35" s="42" t="s">
        <v>48</v>
      </c>
      <c r="F35" s="43">
        <v>150</v>
      </c>
      <c r="G35" s="43">
        <v>3.88</v>
      </c>
      <c r="H35" s="43">
        <v>5.08</v>
      </c>
      <c r="I35" s="43">
        <v>40.28</v>
      </c>
      <c r="J35" s="43">
        <v>225.18</v>
      </c>
      <c r="K35" s="44">
        <v>224</v>
      </c>
      <c r="L35" s="43">
        <v>16.420000000000002</v>
      </c>
    </row>
    <row r="36" spans="1:12" ht="15">
      <c r="A36" s="14"/>
      <c r="B36" s="15"/>
      <c r="C36" s="11"/>
      <c r="D36" s="7" t="s">
        <v>30</v>
      </c>
      <c r="E36" s="42" t="s">
        <v>50</v>
      </c>
      <c r="F36" s="43">
        <v>200</v>
      </c>
      <c r="G36" s="43">
        <v>0.68</v>
      </c>
      <c r="H36" s="43">
        <v>0</v>
      </c>
      <c r="I36" s="43">
        <v>21.01</v>
      </c>
      <c r="J36" s="43">
        <v>46.87</v>
      </c>
      <c r="K36" s="44">
        <v>289</v>
      </c>
      <c r="L36" s="43">
        <v>6.71</v>
      </c>
    </row>
    <row r="37" spans="1:12" ht="15">
      <c r="A37" s="14"/>
      <c r="B37" s="15"/>
      <c r="C37" s="11"/>
      <c r="D37" s="7" t="s">
        <v>31</v>
      </c>
      <c r="E37" s="42" t="s">
        <v>40</v>
      </c>
      <c r="F37" s="43">
        <v>40</v>
      </c>
      <c r="G37" s="43">
        <v>2</v>
      </c>
      <c r="H37" s="43">
        <v>0</v>
      </c>
      <c r="I37" s="43">
        <v>12</v>
      </c>
      <c r="J37" s="43">
        <v>58</v>
      </c>
      <c r="K37" s="44">
        <v>0</v>
      </c>
      <c r="L37" s="50">
        <v>3.6</v>
      </c>
    </row>
    <row r="38" spans="1:12" ht="15">
      <c r="A38" s="14"/>
      <c r="B38" s="15"/>
      <c r="C38" s="11"/>
      <c r="D38" s="7" t="s">
        <v>32</v>
      </c>
      <c r="E38" s="42" t="s">
        <v>46</v>
      </c>
      <c r="F38" s="43">
        <v>30</v>
      </c>
      <c r="G38" s="43">
        <v>1.1200000000000001</v>
      </c>
      <c r="H38" s="43">
        <v>0.22</v>
      </c>
      <c r="I38" s="43">
        <v>10.3</v>
      </c>
      <c r="J38" s="43">
        <v>49</v>
      </c>
      <c r="K38" s="44">
        <v>0</v>
      </c>
      <c r="L38" s="50">
        <v>2.7</v>
      </c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50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900</v>
      </c>
      <c r="G41" s="19">
        <f t="shared" ref="G41:L41" si="7">SUM(G32:G40)</f>
        <v>21.47</v>
      </c>
      <c r="H41" s="19">
        <f t="shared" si="7"/>
        <v>19.799999999999997</v>
      </c>
      <c r="I41" s="19">
        <f t="shared" si="7"/>
        <v>104.68</v>
      </c>
      <c r="J41" s="19">
        <f t="shared" si="7"/>
        <v>645.88</v>
      </c>
      <c r="K41" s="25"/>
      <c r="L41" s="19">
        <f t="shared" si="7"/>
        <v>115.89</v>
      </c>
    </row>
    <row r="42" spans="1:12" ht="15.75" customHeight="1" thickBot="1">
      <c r="A42" s="33">
        <f>A24</f>
        <v>1</v>
      </c>
      <c r="B42" s="33">
        <f>B24</f>
        <v>2</v>
      </c>
      <c r="C42" s="51" t="s">
        <v>4</v>
      </c>
      <c r="D42" s="52"/>
      <c r="E42" s="31"/>
      <c r="F42" s="32">
        <f>F31+F41</f>
        <v>900</v>
      </c>
      <c r="G42" s="32">
        <f t="shared" ref="G42:L42" si="8">G31+G41</f>
        <v>21.47</v>
      </c>
      <c r="H42" s="32">
        <f t="shared" si="8"/>
        <v>19.799999999999997</v>
      </c>
      <c r="I42" s="32">
        <f t="shared" si="8"/>
        <v>104.68</v>
      </c>
      <c r="J42" s="32">
        <f t="shared" si="8"/>
        <v>645.88</v>
      </c>
      <c r="K42" s="32"/>
      <c r="L42" s="32">
        <f t="shared" si="8"/>
        <v>115.89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50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:L50" si="9">SUM(G43:G49)</f>
        <v>0</v>
      </c>
      <c r="H50" s="19">
        <f t="shared" si="9"/>
        <v>0</v>
      </c>
      <c r="I50" s="19">
        <f t="shared" si="9"/>
        <v>0</v>
      </c>
      <c r="J50" s="19">
        <f t="shared" si="9"/>
        <v>0</v>
      </c>
      <c r="K50" s="25"/>
      <c r="L50" s="19">
        <f t="shared" si="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78</v>
      </c>
      <c r="E51" s="42" t="s">
        <v>69</v>
      </c>
      <c r="F51" s="43">
        <v>100</v>
      </c>
      <c r="G51" s="43">
        <v>1</v>
      </c>
      <c r="H51" s="43">
        <v>10</v>
      </c>
      <c r="I51" s="43">
        <v>3</v>
      </c>
      <c r="J51" s="43">
        <v>104</v>
      </c>
      <c r="K51" s="44">
        <v>16</v>
      </c>
      <c r="L51" s="50">
        <v>11</v>
      </c>
    </row>
    <row r="52" spans="1:12" ht="15">
      <c r="A52" s="23"/>
      <c r="B52" s="15"/>
      <c r="C52" s="11"/>
      <c r="D52" s="7" t="s">
        <v>27</v>
      </c>
      <c r="E52" s="42" t="s">
        <v>51</v>
      </c>
      <c r="F52" s="43">
        <v>260</v>
      </c>
      <c r="G52" s="43">
        <v>7</v>
      </c>
      <c r="H52" s="43">
        <v>5</v>
      </c>
      <c r="I52" s="43">
        <v>6</v>
      </c>
      <c r="J52" s="43">
        <v>115</v>
      </c>
      <c r="K52" s="44">
        <v>157</v>
      </c>
      <c r="L52" s="43">
        <v>47.15</v>
      </c>
    </row>
    <row r="53" spans="1:12" ht="15">
      <c r="A53" s="23"/>
      <c r="B53" s="15"/>
      <c r="C53" s="11"/>
      <c r="D53" s="7" t="s">
        <v>28</v>
      </c>
      <c r="E53" s="42" t="s">
        <v>79</v>
      </c>
      <c r="F53" s="43">
        <v>120</v>
      </c>
      <c r="G53" s="43">
        <v>15</v>
      </c>
      <c r="H53" s="43">
        <v>15</v>
      </c>
      <c r="I53" s="43">
        <v>10</v>
      </c>
      <c r="J53" s="43">
        <v>125</v>
      </c>
      <c r="K53" s="44">
        <v>209</v>
      </c>
      <c r="L53" s="43">
        <v>54.66</v>
      </c>
    </row>
    <row r="54" spans="1:12" ht="15">
      <c r="A54" s="23"/>
      <c r="B54" s="15"/>
      <c r="C54" s="11"/>
      <c r="D54" s="7" t="s">
        <v>29</v>
      </c>
      <c r="E54" s="42" t="s">
        <v>52</v>
      </c>
      <c r="F54" s="43">
        <v>150</v>
      </c>
      <c r="G54" s="43">
        <v>4</v>
      </c>
      <c r="H54" s="43">
        <v>5</v>
      </c>
      <c r="I54" s="43">
        <v>45</v>
      </c>
      <c r="J54" s="43">
        <v>264</v>
      </c>
      <c r="K54" s="44">
        <v>219</v>
      </c>
      <c r="L54" s="43">
        <v>11.61</v>
      </c>
    </row>
    <row r="55" spans="1:12" ht="15">
      <c r="A55" s="23"/>
      <c r="B55" s="15"/>
      <c r="C55" s="11"/>
      <c r="D55" s="7" t="s">
        <v>76</v>
      </c>
      <c r="E55" s="42" t="s">
        <v>53</v>
      </c>
      <c r="F55" s="43">
        <v>200</v>
      </c>
      <c r="G55" s="43">
        <v>1</v>
      </c>
      <c r="H55" s="43">
        <v>0</v>
      </c>
      <c r="I55" s="43">
        <v>25</v>
      </c>
      <c r="J55" s="43">
        <v>114</v>
      </c>
      <c r="K55" s="44">
        <v>200</v>
      </c>
      <c r="L55" s="43">
        <v>9.56</v>
      </c>
    </row>
    <row r="56" spans="1:12" ht="15">
      <c r="A56" s="23"/>
      <c r="B56" s="15"/>
      <c r="C56" s="11"/>
      <c r="D56" s="7" t="s">
        <v>31</v>
      </c>
      <c r="E56" s="42" t="s">
        <v>40</v>
      </c>
      <c r="F56" s="43">
        <v>40</v>
      </c>
      <c r="G56" s="43">
        <v>2</v>
      </c>
      <c r="H56" s="43">
        <v>0</v>
      </c>
      <c r="I56" s="43">
        <v>12</v>
      </c>
      <c r="J56" s="43">
        <v>58</v>
      </c>
      <c r="K56" s="44">
        <v>0</v>
      </c>
      <c r="L56" s="50">
        <v>3.6</v>
      </c>
    </row>
    <row r="57" spans="1:12" ht="15">
      <c r="A57" s="23"/>
      <c r="B57" s="15"/>
      <c r="C57" s="11"/>
      <c r="D57" s="7" t="s">
        <v>32</v>
      </c>
      <c r="E57" s="42" t="s">
        <v>46</v>
      </c>
      <c r="F57" s="43">
        <v>30</v>
      </c>
      <c r="G57" s="43">
        <v>1</v>
      </c>
      <c r="H57" s="43">
        <v>2</v>
      </c>
      <c r="I57" s="43">
        <v>10</v>
      </c>
      <c r="J57" s="43">
        <v>49</v>
      </c>
      <c r="K57" s="44">
        <v>0</v>
      </c>
      <c r="L57" s="50">
        <v>2.7</v>
      </c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900</v>
      </c>
      <c r="G60" s="19">
        <f t="shared" ref="G60:L60" si="10">SUM(G51:G59)</f>
        <v>31</v>
      </c>
      <c r="H60" s="19">
        <f t="shared" si="10"/>
        <v>37</v>
      </c>
      <c r="I60" s="19">
        <f t="shared" si="10"/>
        <v>111</v>
      </c>
      <c r="J60" s="19">
        <f t="shared" si="10"/>
        <v>829</v>
      </c>
      <c r="K60" s="25"/>
      <c r="L60" s="19">
        <f t="shared" si="10"/>
        <v>140.27999999999997</v>
      </c>
    </row>
    <row r="61" spans="1:12" ht="15.75" customHeight="1" thickBot="1">
      <c r="A61" s="29">
        <f>A43</f>
        <v>1</v>
      </c>
      <c r="B61" s="30">
        <f>B43</f>
        <v>3</v>
      </c>
      <c r="C61" s="51" t="s">
        <v>4</v>
      </c>
      <c r="D61" s="52"/>
      <c r="E61" s="31"/>
      <c r="F61" s="32">
        <f>F50+F60</f>
        <v>900</v>
      </c>
      <c r="G61" s="32">
        <f t="shared" ref="G61:L61" si="11">G50+G60</f>
        <v>31</v>
      </c>
      <c r="H61" s="32">
        <f t="shared" si="11"/>
        <v>37</v>
      </c>
      <c r="I61" s="32">
        <f t="shared" si="11"/>
        <v>111</v>
      </c>
      <c r="J61" s="32">
        <f t="shared" si="11"/>
        <v>829</v>
      </c>
      <c r="K61" s="32"/>
      <c r="L61" s="32">
        <f t="shared" si="11"/>
        <v>140.27999999999997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50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:L69" si="12">SUM(G62:G68)</f>
        <v>0</v>
      </c>
      <c r="H69" s="19">
        <f t="shared" si="12"/>
        <v>0</v>
      </c>
      <c r="I69" s="19">
        <f t="shared" si="12"/>
        <v>0</v>
      </c>
      <c r="J69" s="19">
        <f t="shared" si="12"/>
        <v>0</v>
      </c>
      <c r="K69" s="25"/>
      <c r="L69" s="19">
        <f t="shared" si="12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78</v>
      </c>
      <c r="E70" s="42" t="s">
        <v>63</v>
      </c>
      <c r="F70" s="43">
        <v>100</v>
      </c>
      <c r="G70" s="43">
        <v>1</v>
      </c>
      <c r="H70" s="43">
        <v>10</v>
      </c>
      <c r="I70" s="43">
        <v>8</v>
      </c>
      <c r="J70" s="43">
        <v>129</v>
      </c>
      <c r="K70" s="44">
        <v>1</v>
      </c>
      <c r="L70" s="43">
        <v>10.72</v>
      </c>
    </row>
    <row r="71" spans="1:12" ht="15">
      <c r="A71" s="23"/>
      <c r="B71" s="15"/>
      <c r="C71" s="11"/>
      <c r="D71" s="7" t="s">
        <v>27</v>
      </c>
      <c r="E71" s="42" t="s">
        <v>54</v>
      </c>
      <c r="F71" s="43">
        <v>250</v>
      </c>
      <c r="G71" s="43">
        <v>15</v>
      </c>
      <c r="H71" s="43">
        <v>4</v>
      </c>
      <c r="I71" s="43">
        <v>14</v>
      </c>
      <c r="J71" s="43">
        <v>99</v>
      </c>
      <c r="K71" s="44">
        <v>45</v>
      </c>
      <c r="L71" s="43">
        <v>13.43</v>
      </c>
    </row>
    <row r="72" spans="1:12" ht="15">
      <c r="A72" s="23"/>
      <c r="B72" s="15"/>
      <c r="C72" s="11"/>
      <c r="D72" s="7" t="s">
        <v>28</v>
      </c>
      <c r="E72" s="42" t="s">
        <v>55</v>
      </c>
      <c r="F72" s="43">
        <v>120</v>
      </c>
      <c r="G72" s="43">
        <v>10</v>
      </c>
      <c r="H72" s="43">
        <v>15</v>
      </c>
      <c r="I72" s="43">
        <v>11</v>
      </c>
      <c r="J72" s="43">
        <v>224</v>
      </c>
      <c r="K72" s="44">
        <v>202</v>
      </c>
      <c r="L72" s="43">
        <v>41.49</v>
      </c>
    </row>
    <row r="73" spans="1:12" ht="15">
      <c r="A73" s="23"/>
      <c r="B73" s="15"/>
      <c r="C73" s="11"/>
      <c r="D73" s="7" t="s">
        <v>29</v>
      </c>
      <c r="E73" s="42" t="s">
        <v>56</v>
      </c>
      <c r="F73" s="43">
        <v>150</v>
      </c>
      <c r="G73" s="43">
        <v>3</v>
      </c>
      <c r="H73" s="43">
        <v>6</v>
      </c>
      <c r="I73" s="43">
        <v>22</v>
      </c>
      <c r="J73" s="43">
        <v>160</v>
      </c>
      <c r="K73" s="44">
        <v>241</v>
      </c>
      <c r="L73" s="43">
        <v>18.61</v>
      </c>
    </row>
    <row r="74" spans="1:12" ht="15">
      <c r="A74" s="23"/>
      <c r="B74" s="15"/>
      <c r="C74" s="11"/>
      <c r="D74" s="7" t="s">
        <v>76</v>
      </c>
      <c r="E74" s="42" t="s">
        <v>57</v>
      </c>
      <c r="F74" s="43">
        <v>200</v>
      </c>
      <c r="G74" s="43">
        <v>0</v>
      </c>
      <c r="H74" s="43">
        <v>0</v>
      </c>
      <c r="I74" s="43">
        <v>25</v>
      </c>
      <c r="J74" s="43">
        <v>104</v>
      </c>
      <c r="K74" s="44">
        <v>284</v>
      </c>
      <c r="L74" s="43">
        <v>13.91</v>
      </c>
    </row>
    <row r="75" spans="1:12" ht="15">
      <c r="A75" s="23"/>
      <c r="B75" s="15"/>
      <c r="C75" s="11"/>
      <c r="D75" s="7" t="s">
        <v>31</v>
      </c>
      <c r="E75" s="42" t="s">
        <v>40</v>
      </c>
      <c r="F75" s="43">
        <v>40</v>
      </c>
      <c r="G75" s="43">
        <v>2</v>
      </c>
      <c r="H75" s="43">
        <v>0</v>
      </c>
      <c r="I75" s="43">
        <v>12</v>
      </c>
      <c r="J75" s="43">
        <v>58</v>
      </c>
      <c r="K75" s="44">
        <v>0</v>
      </c>
      <c r="L75" s="50">
        <v>3.6</v>
      </c>
    </row>
    <row r="76" spans="1:12" ht="15">
      <c r="A76" s="23"/>
      <c r="B76" s="15"/>
      <c r="C76" s="11"/>
      <c r="D76" s="7" t="s">
        <v>32</v>
      </c>
      <c r="E76" s="42" t="s">
        <v>46</v>
      </c>
      <c r="F76" s="43">
        <v>30</v>
      </c>
      <c r="G76" s="43">
        <v>1</v>
      </c>
      <c r="H76" s="43">
        <v>0</v>
      </c>
      <c r="I76" s="43">
        <v>10</v>
      </c>
      <c r="J76" s="43">
        <v>49</v>
      </c>
      <c r="K76" s="44">
        <v>0</v>
      </c>
      <c r="L76" s="50">
        <v>2.7</v>
      </c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890</v>
      </c>
      <c r="G79" s="19">
        <f t="shared" ref="G79:L79" si="13">SUM(G70:G78)</f>
        <v>32</v>
      </c>
      <c r="H79" s="19">
        <f t="shared" si="13"/>
        <v>35</v>
      </c>
      <c r="I79" s="19">
        <f t="shared" si="13"/>
        <v>102</v>
      </c>
      <c r="J79" s="19">
        <f t="shared" si="13"/>
        <v>823</v>
      </c>
      <c r="K79" s="25"/>
      <c r="L79" s="19">
        <f t="shared" si="13"/>
        <v>104.46</v>
      </c>
    </row>
    <row r="80" spans="1:12" ht="15.75" customHeight="1" thickBot="1">
      <c r="A80" s="29">
        <f>A62</f>
        <v>1</v>
      </c>
      <c r="B80" s="30">
        <f>B62</f>
        <v>4</v>
      </c>
      <c r="C80" s="51" t="s">
        <v>4</v>
      </c>
      <c r="D80" s="52"/>
      <c r="E80" s="31"/>
      <c r="F80" s="32">
        <f>F69+F79</f>
        <v>890</v>
      </c>
      <c r="G80" s="32">
        <f t="shared" ref="G80:L80" si="14">G69+G79</f>
        <v>32</v>
      </c>
      <c r="H80" s="32">
        <f t="shared" si="14"/>
        <v>35</v>
      </c>
      <c r="I80" s="32">
        <f t="shared" si="14"/>
        <v>102</v>
      </c>
      <c r="J80" s="32">
        <f t="shared" si="14"/>
        <v>823</v>
      </c>
      <c r="K80" s="32"/>
      <c r="L80" s="32">
        <f t="shared" si="14"/>
        <v>104.46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50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:L88" si="15">SUM(G81:G87)</f>
        <v>0</v>
      </c>
      <c r="H88" s="19">
        <f t="shared" si="15"/>
        <v>0</v>
      </c>
      <c r="I88" s="19">
        <f t="shared" si="15"/>
        <v>0</v>
      </c>
      <c r="J88" s="19">
        <f t="shared" si="15"/>
        <v>0</v>
      </c>
      <c r="K88" s="25"/>
      <c r="L88" s="19">
        <f t="shared" si="15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78</v>
      </c>
      <c r="E89" s="42" t="s">
        <v>70</v>
      </c>
      <c r="F89" s="43">
        <v>100</v>
      </c>
      <c r="G89" s="43">
        <v>1</v>
      </c>
      <c r="H89" s="43">
        <v>5</v>
      </c>
      <c r="I89" s="43">
        <v>12</v>
      </c>
      <c r="J89" s="43">
        <v>89</v>
      </c>
      <c r="K89" s="44">
        <v>29</v>
      </c>
      <c r="L89" s="43">
        <v>10.08</v>
      </c>
    </row>
    <row r="90" spans="1:12" ht="15">
      <c r="A90" s="23"/>
      <c r="B90" s="15"/>
      <c r="C90" s="11"/>
      <c r="D90" s="7" t="s">
        <v>27</v>
      </c>
      <c r="E90" s="42" t="s">
        <v>58</v>
      </c>
      <c r="F90" s="43">
        <v>280</v>
      </c>
      <c r="G90" s="43">
        <v>8.75</v>
      </c>
      <c r="H90" s="43">
        <v>4.33</v>
      </c>
      <c r="I90" s="43">
        <v>15.33</v>
      </c>
      <c r="J90" s="43">
        <v>136.68</v>
      </c>
      <c r="K90" s="44">
        <v>70</v>
      </c>
      <c r="L90" s="43">
        <v>39.56</v>
      </c>
    </row>
    <row r="91" spans="1:12" ht="15">
      <c r="A91" s="23"/>
      <c r="B91" s="15"/>
      <c r="C91" s="11"/>
      <c r="D91" s="7" t="s">
        <v>28</v>
      </c>
      <c r="E91" s="42" t="s">
        <v>73</v>
      </c>
      <c r="F91" s="43">
        <v>95</v>
      </c>
      <c r="G91" s="43">
        <v>8.52</v>
      </c>
      <c r="H91" s="43">
        <v>9.67</v>
      </c>
      <c r="I91" s="43">
        <v>2.73</v>
      </c>
      <c r="J91" s="43">
        <v>143.19999999999999</v>
      </c>
      <c r="K91" s="44">
        <v>1</v>
      </c>
      <c r="L91" s="43">
        <v>56.68</v>
      </c>
    </row>
    <row r="92" spans="1:12" ht="15">
      <c r="A92" s="23"/>
      <c r="B92" s="15"/>
      <c r="C92" s="11"/>
      <c r="D92" s="7" t="s">
        <v>29</v>
      </c>
      <c r="E92" s="42" t="s">
        <v>44</v>
      </c>
      <c r="F92" s="43">
        <v>150</v>
      </c>
      <c r="G92" s="43">
        <v>5.52</v>
      </c>
      <c r="H92" s="43">
        <v>5.3</v>
      </c>
      <c r="I92" s="43">
        <v>35.33</v>
      </c>
      <c r="J92" s="43">
        <v>211.09</v>
      </c>
      <c r="K92" s="44">
        <v>227</v>
      </c>
      <c r="L92" s="43">
        <v>9.98</v>
      </c>
    </row>
    <row r="93" spans="1:12" ht="15">
      <c r="A93" s="23"/>
      <c r="B93" s="15"/>
      <c r="C93" s="11"/>
      <c r="D93" s="7" t="s">
        <v>76</v>
      </c>
      <c r="E93" s="42" t="s">
        <v>45</v>
      </c>
      <c r="F93" s="43">
        <v>200</v>
      </c>
      <c r="G93" s="43">
        <v>1.36</v>
      </c>
      <c r="H93" s="43">
        <v>0</v>
      </c>
      <c r="I93" s="43">
        <v>29</v>
      </c>
      <c r="J93" s="43">
        <v>116.19</v>
      </c>
      <c r="K93" s="44">
        <v>283</v>
      </c>
      <c r="L93" s="43">
        <v>4.83</v>
      </c>
    </row>
    <row r="94" spans="1:12" ht="15">
      <c r="A94" s="23"/>
      <c r="B94" s="15"/>
      <c r="C94" s="11"/>
      <c r="D94" s="7" t="s">
        <v>31</v>
      </c>
      <c r="E94" s="42" t="s">
        <v>40</v>
      </c>
      <c r="F94" s="43">
        <v>40</v>
      </c>
      <c r="G94" s="43">
        <v>2</v>
      </c>
      <c r="H94" s="43">
        <v>0</v>
      </c>
      <c r="I94" s="43">
        <v>12</v>
      </c>
      <c r="J94" s="43">
        <v>58</v>
      </c>
      <c r="K94" s="44">
        <v>0</v>
      </c>
      <c r="L94" s="50">
        <v>3.6</v>
      </c>
    </row>
    <row r="95" spans="1:12" ht="15">
      <c r="A95" s="23"/>
      <c r="B95" s="15"/>
      <c r="C95" s="11"/>
      <c r="D95" s="7" t="s">
        <v>32</v>
      </c>
      <c r="E95" s="42" t="s">
        <v>46</v>
      </c>
      <c r="F95" s="43">
        <v>30</v>
      </c>
      <c r="G95" s="43">
        <v>1.1200000000000001</v>
      </c>
      <c r="H95" s="43">
        <v>0.22</v>
      </c>
      <c r="I95" s="43">
        <v>10.3</v>
      </c>
      <c r="J95" s="43">
        <v>49</v>
      </c>
      <c r="K95" s="44">
        <v>0</v>
      </c>
      <c r="L95" s="50">
        <v>2.7</v>
      </c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895</v>
      </c>
      <c r="G98" s="19">
        <f t="shared" ref="G98:L98" si="16">SUM(G89:G97)</f>
        <v>28.27</v>
      </c>
      <c r="H98" s="19">
        <f t="shared" si="16"/>
        <v>24.52</v>
      </c>
      <c r="I98" s="19">
        <f t="shared" si="16"/>
        <v>116.69</v>
      </c>
      <c r="J98" s="19">
        <f t="shared" si="16"/>
        <v>803.16000000000008</v>
      </c>
      <c r="K98" s="25"/>
      <c r="L98" s="19">
        <f t="shared" si="16"/>
        <v>127.42999999999999</v>
      </c>
    </row>
    <row r="99" spans="1:12" ht="15.75" customHeight="1" thickBot="1">
      <c r="A99" s="29">
        <f>A81</f>
        <v>1</v>
      </c>
      <c r="B99" s="30">
        <f>B81</f>
        <v>5</v>
      </c>
      <c r="C99" s="51" t="s">
        <v>4</v>
      </c>
      <c r="D99" s="52"/>
      <c r="E99" s="31"/>
      <c r="F99" s="32">
        <f>F88+F98</f>
        <v>895</v>
      </c>
      <c r="G99" s="32">
        <f t="shared" ref="G99:L99" si="17">G88+G98</f>
        <v>28.27</v>
      </c>
      <c r="H99" s="32">
        <f t="shared" si="17"/>
        <v>24.52</v>
      </c>
      <c r="I99" s="32">
        <f t="shared" si="17"/>
        <v>116.69</v>
      </c>
      <c r="J99" s="32">
        <f t="shared" si="17"/>
        <v>803.16000000000008</v>
      </c>
      <c r="K99" s="32"/>
      <c r="L99" s="32">
        <f t="shared" si="17"/>
        <v>127.42999999999999</v>
      </c>
    </row>
    <row r="100" spans="1:12" ht="15">
      <c r="A100" s="20">
        <v>2</v>
      </c>
      <c r="B100" s="21">
        <v>1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50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18">SUM(G100:G106)</f>
        <v>0</v>
      </c>
      <c r="H107" s="19">
        <f t="shared" si="18"/>
        <v>0</v>
      </c>
      <c r="I107" s="19">
        <f t="shared" si="18"/>
        <v>0</v>
      </c>
      <c r="J107" s="19">
        <f t="shared" si="18"/>
        <v>0</v>
      </c>
      <c r="K107" s="25"/>
      <c r="L107" s="19">
        <f t="shared" ref="L107" si="19">SUM(L100:L106)</f>
        <v>0</v>
      </c>
    </row>
    <row r="108" spans="1:12" ht="15">
      <c r="A108" s="26">
        <f>A100</f>
        <v>2</v>
      </c>
      <c r="B108" s="13">
        <f>B100</f>
        <v>1</v>
      </c>
      <c r="C108" s="10" t="s">
        <v>25</v>
      </c>
      <c r="D108" s="7" t="s">
        <v>78</v>
      </c>
      <c r="E108" s="42" t="s">
        <v>74</v>
      </c>
      <c r="F108" s="43">
        <v>100</v>
      </c>
      <c r="G108" s="43">
        <v>1</v>
      </c>
      <c r="H108" s="43">
        <v>6</v>
      </c>
      <c r="I108" s="43">
        <v>2</v>
      </c>
      <c r="J108" s="43">
        <v>67</v>
      </c>
      <c r="K108" s="44">
        <v>5</v>
      </c>
      <c r="L108" s="43">
        <v>20.98</v>
      </c>
    </row>
    <row r="109" spans="1:12" ht="15">
      <c r="A109" s="23"/>
      <c r="B109" s="15"/>
      <c r="C109" s="11"/>
      <c r="D109" s="7" t="s">
        <v>27</v>
      </c>
      <c r="E109" s="42" t="s">
        <v>60</v>
      </c>
      <c r="F109" s="43">
        <v>260</v>
      </c>
      <c r="G109" s="43">
        <v>5.03</v>
      </c>
      <c r="H109" s="43">
        <v>11.3</v>
      </c>
      <c r="I109" s="43">
        <v>32.380000000000003</v>
      </c>
      <c r="J109" s="43">
        <v>149.6</v>
      </c>
      <c r="K109" s="44">
        <v>42</v>
      </c>
      <c r="L109" s="43">
        <v>14.75</v>
      </c>
    </row>
    <row r="110" spans="1:12" ht="15">
      <c r="A110" s="23"/>
      <c r="B110" s="15"/>
      <c r="C110" s="11"/>
      <c r="D110" s="7" t="s">
        <v>28</v>
      </c>
      <c r="E110" s="42" t="s">
        <v>79</v>
      </c>
      <c r="F110" s="43">
        <v>120</v>
      </c>
      <c r="G110" s="43">
        <v>14.73</v>
      </c>
      <c r="H110" s="43">
        <v>15.12</v>
      </c>
      <c r="I110" s="43">
        <v>9.73</v>
      </c>
      <c r="J110" s="43">
        <v>237.6</v>
      </c>
      <c r="K110" s="44">
        <v>209</v>
      </c>
      <c r="L110" s="43">
        <v>51.6</v>
      </c>
    </row>
    <row r="111" spans="1:12" ht="15">
      <c r="A111" s="23"/>
      <c r="B111" s="15"/>
      <c r="C111" s="11"/>
      <c r="D111" s="7" t="s">
        <v>29</v>
      </c>
      <c r="E111" s="42" t="s">
        <v>61</v>
      </c>
      <c r="F111" s="43">
        <v>150</v>
      </c>
      <c r="G111" s="43">
        <v>5.52</v>
      </c>
      <c r="H111" s="43">
        <v>5.3</v>
      </c>
      <c r="I111" s="43">
        <v>35.33</v>
      </c>
      <c r="J111" s="43">
        <v>211.09</v>
      </c>
      <c r="K111" s="44">
        <v>227</v>
      </c>
      <c r="L111" s="43">
        <v>9.98</v>
      </c>
    </row>
    <row r="112" spans="1:12" ht="15">
      <c r="A112" s="23"/>
      <c r="B112" s="15"/>
      <c r="C112" s="11"/>
      <c r="D112" s="7" t="s">
        <v>30</v>
      </c>
      <c r="E112" s="42" t="s">
        <v>50</v>
      </c>
      <c r="F112" s="43">
        <v>200</v>
      </c>
      <c r="G112" s="43">
        <v>0.68</v>
      </c>
      <c r="H112" s="43">
        <v>0</v>
      </c>
      <c r="I112" s="43">
        <v>21.01</v>
      </c>
      <c r="J112" s="43">
        <v>46.87</v>
      </c>
      <c r="K112" s="44">
        <v>289</v>
      </c>
      <c r="L112" s="43">
        <v>6.71</v>
      </c>
    </row>
    <row r="113" spans="1:12" ht="15">
      <c r="A113" s="23"/>
      <c r="B113" s="15"/>
      <c r="C113" s="11"/>
      <c r="D113" s="7" t="s">
        <v>31</v>
      </c>
      <c r="E113" s="42" t="s">
        <v>40</v>
      </c>
      <c r="F113" s="43">
        <v>40</v>
      </c>
      <c r="G113" s="43">
        <v>2</v>
      </c>
      <c r="H113" s="43">
        <v>0</v>
      </c>
      <c r="I113" s="43">
        <v>12</v>
      </c>
      <c r="J113" s="43">
        <v>58</v>
      </c>
      <c r="K113" s="44">
        <v>0</v>
      </c>
      <c r="L113" s="50">
        <v>3.6</v>
      </c>
    </row>
    <row r="114" spans="1:12" ht="15">
      <c r="A114" s="23"/>
      <c r="B114" s="15"/>
      <c r="C114" s="11"/>
      <c r="D114" s="7" t="s">
        <v>32</v>
      </c>
      <c r="E114" s="42" t="s">
        <v>46</v>
      </c>
      <c r="F114" s="43">
        <v>30</v>
      </c>
      <c r="G114" s="43">
        <v>1.1200000000000001</v>
      </c>
      <c r="H114" s="43">
        <v>0.22</v>
      </c>
      <c r="I114" s="43">
        <v>10.3</v>
      </c>
      <c r="J114" s="43">
        <v>49</v>
      </c>
      <c r="K114" s="44">
        <v>0</v>
      </c>
      <c r="L114" s="50">
        <v>2.7</v>
      </c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900</v>
      </c>
      <c r="G117" s="19">
        <f t="shared" ref="G117:J117" si="20">SUM(G108:G116)</f>
        <v>30.080000000000002</v>
      </c>
      <c r="H117" s="19">
        <f t="shared" si="20"/>
        <v>37.94</v>
      </c>
      <c r="I117" s="19">
        <f t="shared" si="20"/>
        <v>122.75</v>
      </c>
      <c r="J117" s="19">
        <f t="shared" si="20"/>
        <v>819.16</v>
      </c>
      <c r="K117" s="25"/>
      <c r="L117" s="19">
        <f t="shared" ref="L117" si="21">SUM(L108:L116)</f>
        <v>110.32000000000001</v>
      </c>
    </row>
    <row r="118" spans="1:12" ht="15.75" thickBot="1">
      <c r="A118" s="29">
        <f>A100</f>
        <v>2</v>
      </c>
      <c r="B118" s="30">
        <f>B100</f>
        <v>1</v>
      </c>
      <c r="C118" s="51" t="s">
        <v>4</v>
      </c>
      <c r="D118" s="52"/>
      <c r="E118" s="31"/>
      <c r="F118" s="32">
        <f>F107+F117</f>
        <v>900</v>
      </c>
      <c r="G118" s="32">
        <f t="shared" ref="G118:L118" si="22">G107+G117</f>
        <v>30.080000000000002</v>
      </c>
      <c r="H118" s="32">
        <f t="shared" si="22"/>
        <v>37.94</v>
      </c>
      <c r="I118" s="32">
        <f t="shared" si="22"/>
        <v>122.75</v>
      </c>
      <c r="J118" s="32">
        <f t="shared" si="22"/>
        <v>819.16</v>
      </c>
      <c r="K118" s="32"/>
      <c r="L118" s="32">
        <f t="shared" si="22"/>
        <v>110.32000000000001</v>
      </c>
    </row>
    <row r="119" spans="1:12" ht="15">
      <c r="A119" s="14">
        <v>2</v>
      </c>
      <c r="B119" s="15">
        <v>2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50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23">SUM(G119:G125)</f>
        <v>0</v>
      </c>
      <c r="H126" s="19">
        <f t="shared" si="23"/>
        <v>0</v>
      </c>
      <c r="I126" s="19">
        <f t="shared" si="23"/>
        <v>0</v>
      </c>
      <c r="J126" s="19">
        <f t="shared" si="23"/>
        <v>0</v>
      </c>
      <c r="K126" s="25"/>
      <c r="L126" s="19">
        <f t="shared" ref="L126" si="24">SUM(L119:L125)</f>
        <v>0</v>
      </c>
    </row>
    <row r="127" spans="1:12" ht="15">
      <c r="A127" s="13">
        <f>A119</f>
        <v>2</v>
      </c>
      <c r="B127" s="13">
        <f>B119</f>
        <v>2</v>
      </c>
      <c r="C127" s="10" t="s">
        <v>25</v>
      </c>
      <c r="D127" s="7" t="s">
        <v>78</v>
      </c>
      <c r="E127" s="42" t="s">
        <v>75</v>
      </c>
      <c r="F127" s="43">
        <v>100</v>
      </c>
      <c r="G127" s="43">
        <v>1</v>
      </c>
      <c r="H127" s="43">
        <v>10</v>
      </c>
      <c r="I127" s="43">
        <v>4</v>
      </c>
      <c r="J127" s="43">
        <v>110</v>
      </c>
      <c r="K127" s="44">
        <v>21</v>
      </c>
      <c r="L127" s="43">
        <v>15.62</v>
      </c>
    </row>
    <row r="128" spans="1:12" ht="15">
      <c r="A128" s="14"/>
      <c r="B128" s="15"/>
      <c r="C128" s="11"/>
      <c r="D128" s="7" t="s">
        <v>27</v>
      </c>
      <c r="E128" s="42" t="s">
        <v>62</v>
      </c>
      <c r="F128" s="43">
        <v>260</v>
      </c>
      <c r="G128" s="43">
        <v>6.44</v>
      </c>
      <c r="H128" s="43">
        <v>7.47</v>
      </c>
      <c r="I128" s="43">
        <v>14.43</v>
      </c>
      <c r="J128" s="43">
        <v>142.31</v>
      </c>
      <c r="K128" s="44">
        <v>67</v>
      </c>
      <c r="L128" s="43">
        <v>19.420000000000002</v>
      </c>
    </row>
    <row r="129" spans="1:12" ht="15">
      <c r="A129" s="14"/>
      <c r="B129" s="15"/>
      <c r="C129" s="11"/>
      <c r="D129" s="7" t="s">
        <v>28</v>
      </c>
      <c r="E129" s="42" t="s">
        <v>49</v>
      </c>
      <c r="F129" s="43">
        <v>120</v>
      </c>
      <c r="G129" s="43">
        <v>10.7</v>
      </c>
      <c r="H129" s="43">
        <v>3.17</v>
      </c>
      <c r="I129" s="43">
        <v>5.45</v>
      </c>
      <c r="J129" s="43">
        <v>93</v>
      </c>
      <c r="K129" s="44">
        <v>165</v>
      </c>
      <c r="L129" s="43">
        <v>58.53</v>
      </c>
    </row>
    <row r="130" spans="1:12" ht="15">
      <c r="A130" s="14"/>
      <c r="B130" s="15"/>
      <c r="C130" s="11"/>
      <c r="D130" s="7" t="s">
        <v>29</v>
      </c>
      <c r="E130" s="42" t="s">
        <v>48</v>
      </c>
      <c r="F130" s="43">
        <v>150</v>
      </c>
      <c r="G130" s="43">
        <v>3.88</v>
      </c>
      <c r="H130" s="43">
        <v>5.08</v>
      </c>
      <c r="I130" s="43">
        <v>40.28</v>
      </c>
      <c r="J130" s="43">
        <v>225.18</v>
      </c>
      <c r="K130" s="44">
        <v>224</v>
      </c>
      <c r="L130" s="43">
        <v>16.420000000000002</v>
      </c>
    </row>
    <row r="131" spans="1:12" ht="15">
      <c r="A131" s="14"/>
      <c r="B131" s="15"/>
      <c r="C131" s="11"/>
      <c r="D131" s="7" t="s">
        <v>30</v>
      </c>
      <c r="E131" s="42" t="s">
        <v>71</v>
      </c>
      <c r="F131" s="43">
        <v>200</v>
      </c>
      <c r="G131" s="43">
        <v>0.11</v>
      </c>
      <c r="H131" s="43">
        <v>0</v>
      </c>
      <c r="I131" s="43">
        <v>21.07</v>
      </c>
      <c r="J131" s="43">
        <v>84.69</v>
      </c>
      <c r="K131" s="44">
        <v>290</v>
      </c>
      <c r="L131" s="43">
        <v>10.87</v>
      </c>
    </row>
    <row r="132" spans="1:12" ht="15">
      <c r="A132" s="14"/>
      <c r="B132" s="15"/>
      <c r="C132" s="11"/>
      <c r="D132" s="7" t="s">
        <v>31</v>
      </c>
      <c r="E132" s="42" t="s">
        <v>40</v>
      </c>
      <c r="F132" s="43">
        <v>40</v>
      </c>
      <c r="G132" s="43">
        <v>2</v>
      </c>
      <c r="H132" s="43">
        <v>0</v>
      </c>
      <c r="I132" s="43">
        <v>12</v>
      </c>
      <c r="J132" s="43">
        <v>58</v>
      </c>
      <c r="K132" s="44">
        <v>0</v>
      </c>
      <c r="L132" s="50">
        <v>3.6</v>
      </c>
    </row>
    <row r="133" spans="1:12" ht="15">
      <c r="A133" s="14"/>
      <c r="B133" s="15"/>
      <c r="C133" s="11"/>
      <c r="D133" s="7" t="s">
        <v>32</v>
      </c>
      <c r="E133" s="42" t="s">
        <v>46</v>
      </c>
      <c r="F133" s="43">
        <v>30</v>
      </c>
      <c r="G133" s="43">
        <v>1.1200000000000001</v>
      </c>
      <c r="H133" s="43">
        <v>0.22</v>
      </c>
      <c r="I133" s="43">
        <v>10.3</v>
      </c>
      <c r="J133" s="43">
        <v>49</v>
      </c>
      <c r="K133" s="44">
        <v>0</v>
      </c>
      <c r="L133" s="50">
        <v>2.7</v>
      </c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900</v>
      </c>
      <c r="G136" s="19">
        <f t="shared" ref="G136:J136" si="25">SUM(G127:G135)</f>
        <v>25.25</v>
      </c>
      <c r="H136" s="19">
        <f t="shared" si="25"/>
        <v>25.939999999999998</v>
      </c>
      <c r="I136" s="19">
        <f t="shared" si="25"/>
        <v>107.52999999999999</v>
      </c>
      <c r="J136" s="19">
        <f t="shared" si="25"/>
        <v>762.18000000000006</v>
      </c>
      <c r="K136" s="25"/>
      <c r="L136" s="19">
        <f t="shared" ref="L136" si="26">SUM(L127:L135)</f>
        <v>127.16</v>
      </c>
    </row>
    <row r="137" spans="1:12" ht="15.75" thickBot="1">
      <c r="A137" s="33">
        <f>A119</f>
        <v>2</v>
      </c>
      <c r="B137" s="33">
        <f>B119</f>
        <v>2</v>
      </c>
      <c r="C137" s="51" t="s">
        <v>4</v>
      </c>
      <c r="D137" s="52"/>
      <c r="E137" s="31"/>
      <c r="F137" s="32">
        <f>F126+F136</f>
        <v>900</v>
      </c>
      <c r="G137" s="32">
        <f t="shared" ref="G137:L137" si="27">G126+G136</f>
        <v>25.25</v>
      </c>
      <c r="H137" s="32">
        <f t="shared" si="27"/>
        <v>25.939999999999998</v>
      </c>
      <c r="I137" s="32">
        <f t="shared" si="27"/>
        <v>107.52999999999999</v>
      </c>
      <c r="J137" s="32">
        <f t="shared" si="27"/>
        <v>762.18000000000006</v>
      </c>
      <c r="K137" s="32"/>
      <c r="L137" s="32">
        <f t="shared" si="27"/>
        <v>127.16</v>
      </c>
    </row>
    <row r="138" spans="1:12" ht="15">
      <c r="A138" s="20">
        <v>2</v>
      </c>
      <c r="B138" s="21">
        <v>3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50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28">SUM(G138:G144)</f>
        <v>0</v>
      </c>
      <c r="H145" s="19">
        <f t="shared" si="28"/>
        <v>0</v>
      </c>
      <c r="I145" s="19">
        <f t="shared" si="28"/>
        <v>0</v>
      </c>
      <c r="J145" s="19">
        <f t="shared" si="28"/>
        <v>0</v>
      </c>
      <c r="K145" s="25"/>
      <c r="L145" s="19">
        <f t="shared" ref="L145" si="29">SUM(L138:L144)</f>
        <v>0</v>
      </c>
    </row>
    <row r="146" spans="1:12" ht="15">
      <c r="A146" s="26">
        <f>A138</f>
        <v>2</v>
      </c>
      <c r="B146" s="13">
        <f>B138</f>
        <v>3</v>
      </c>
      <c r="C146" s="10" t="s">
        <v>25</v>
      </c>
      <c r="D146" s="7" t="s">
        <v>78</v>
      </c>
      <c r="E146" s="42" t="s">
        <v>63</v>
      </c>
      <c r="F146" s="43">
        <v>100</v>
      </c>
      <c r="G146" s="43">
        <v>1.26</v>
      </c>
      <c r="H146" s="43">
        <v>10.14</v>
      </c>
      <c r="I146" s="43">
        <v>8.32</v>
      </c>
      <c r="J146" s="43">
        <v>129.26</v>
      </c>
      <c r="K146" s="44">
        <v>1</v>
      </c>
      <c r="L146" s="43">
        <v>10.72</v>
      </c>
    </row>
    <row r="147" spans="1:12" ht="15">
      <c r="A147" s="23"/>
      <c r="B147" s="15"/>
      <c r="C147" s="11"/>
      <c r="D147" s="7" t="s">
        <v>27</v>
      </c>
      <c r="E147" s="42" t="s">
        <v>64</v>
      </c>
      <c r="F147" s="43">
        <v>250</v>
      </c>
      <c r="G147" s="43">
        <v>6.62</v>
      </c>
      <c r="H147" s="43">
        <v>8.2100000000000009</v>
      </c>
      <c r="I147" s="43">
        <v>18.39</v>
      </c>
      <c r="J147" s="43">
        <v>170.98</v>
      </c>
      <c r="K147" s="44">
        <v>71</v>
      </c>
      <c r="L147" s="43">
        <v>24.64</v>
      </c>
    </row>
    <row r="148" spans="1:12" ht="15">
      <c r="A148" s="23"/>
      <c r="B148" s="15"/>
      <c r="C148" s="11"/>
      <c r="D148" s="7" t="s">
        <v>28</v>
      </c>
      <c r="E148" s="42" t="s">
        <v>65</v>
      </c>
      <c r="F148" s="43">
        <v>120</v>
      </c>
      <c r="G148" s="43">
        <v>12.2</v>
      </c>
      <c r="H148" s="43">
        <v>13.39</v>
      </c>
      <c r="I148" s="43">
        <v>6.56</v>
      </c>
      <c r="J148" s="43">
        <v>202</v>
      </c>
      <c r="K148" s="44">
        <v>189</v>
      </c>
      <c r="L148" s="43">
        <v>56.46</v>
      </c>
    </row>
    <row r="149" spans="1:12" ht="15">
      <c r="A149" s="23"/>
      <c r="B149" s="15"/>
      <c r="C149" s="11"/>
      <c r="D149" s="7" t="s">
        <v>29</v>
      </c>
      <c r="E149" s="42" t="s">
        <v>66</v>
      </c>
      <c r="F149" s="43">
        <v>150</v>
      </c>
      <c r="G149" s="43">
        <v>3.93</v>
      </c>
      <c r="H149" s="43">
        <v>4.8499999999999996</v>
      </c>
      <c r="I149" s="43">
        <v>20.18</v>
      </c>
      <c r="J149" s="43">
        <v>130.74</v>
      </c>
      <c r="K149" s="44">
        <v>235</v>
      </c>
      <c r="L149" s="43">
        <v>18.239999999999998</v>
      </c>
    </row>
    <row r="150" spans="1:12" ht="15">
      <c r="A150" s="23"/>
      <c r="B150" s="15"/>
      <c r="C150" s="11"/>
      <c r="D150" s="7" t="s">
        <v>76</v>
      </c>
      <c r="E150" s="42" t="s">
        <v>53</v>
      </c>
      <c r="F150" s="43">
        <v>200</v>
      </c>
      <c r="G150" s="43">
        <v>0.56000000000000005</v>
      </c>
      <c r="H150" s="43">
        <v>0</v>
      </c>
      <c r="I150" s="43">
        <v>27.89</v>
      </c>
      <c r="J150" s="43">
        <v>113.79</v>
      </c>
      <c r="K150" s="44">
        <v>200</v>
      </c>
      <c r="L150" s="43">
        <v>9.56</v>
      </c>
    </row>
    <row r="151" spans="1:12" ht="15">
      <c r="A151" s="23"/>
      <c r="B151" s="15"/>
      <c r="C151" s="11"/>
      <c r="D151" s="7" t="s">
        <v>31</v>
      </c>
      <c r="E151" s="42" t="s">
        <v>40</v>
      </c>
      <c r="F151" s="43">
        <v>40</v>
      </c>
      <c r="G151" s="43">
        <v>2</v>
      </c>
      <c r="H151" s="43">
        <v>0</v>
      </c>
      <c r="I151" s="43">
        <v>12</v>
      </c>
      <c r="J151" s="43">
        <v>58</v>
      </c>
      <c r="K151" s="44">
        <v>0</v>
      </c>
      <c r="L151" s="50">
        <v>3.6</v>
      </c>
    </row>
    <row r="152" spans="1:12" ht="15">
      <c r="A152" s="23"/>
      <c r="B152" s="15"/>
      <c r="C152" s="11"/>
      <c r="D152" s="7" t="s">
        <v>32</v>
      </c>
      <c r="E152" s="42" t="s">
        <v>46</v>
      </c>
      <c r="F152" s="43">
        <v>30</v>
      </c>
      <c r="G152" s="43">
        <v>1.1200000000000001</v>
      </c>
      <c r="H152" s="43">
        <v>0.22</v>
      </c>
      <c r="I152" s="43">
        <v>10.3</v>
      </c>
      <c r="J152" s="43">
        <v>49</v>
      </c>
      <c r="K152" s="44">
        <v>0</v>
      </c>
      <c r="L152" s="50">
        <v>2.7</v>
      </c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890</v>
      </c>
      <c r="G155" s="19">
        <f t="shared" ref="G155:J155" si="30">SUM(G146:G154)</f>
        <v>27.689999999999998</v>
      </c>
      <c r="H155" s="19">
        <f t="shared" si="30"/>
        <v>36.81</v>
      </c>
      <c r="I155" s="19">
        <f t="shared" si="30"/>
        <v>103.64</v>
      </c>
      <c r="J155" s="19">
        <f t="shared" si="30"/>
        <v>853.77</v>
      </c>
      <c r="K155" s="25"/>
      <c r="L155" s="19">
        <f t="shared" ref="L155" si="31">SUM(L146:L154)</f>
        <v>125.91999999999999</v>
      </c>
    </row>
    <row r="156" spans="1:12" ht="15.75" thickBot="1">
      <c r="A156" s="29">
        <f>A138</f>
        <v>2</v>
      </c>
      <c r="B156" s="30">
        <f>B138</f>
        <v>3</v>
      </c>
      <c r="C156" s="51" t="s">
        <v>4</v>
      </c>
      <c r="D156" s="52"/>
      <c r="E156" s="31"/>
      <c r="F156" s="32">
        <f>F145+F155</f>
        <v>890</v>
      </c>
      <c r="G156" s="32">
        <f t="shared" ref="G156:L156" si="32">G145+G155</f>
        <v>27.689999999999998</v>
      </c>
      <c r="H156" s="32">
        <f t="shared" si="32"/>
        <v>36.81</v>
      </c>
      <c r="I156" s="32">
        <f t="shared" si="32"/>
        <v>103.64</v>
      </c>
      <c r="J156" s="32">
        <f t="shared" si="32"/>
        <v>853.77</v>
      </c>
      <c r="K156" s="32"/>
      <c r="L156" s="32">
        <f t="shared" si="32"/>
        <v>125.91999999999999</v>
      </c>
    </row>
    <row r="157" spans="1:12" ht="15">
      <c r="A157" s="20">
        <v>2</v>
      </c>
      <c r="B157" s="21">
        <v>4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50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33">SUM(G157:G163)</f>
        <v>0</v>
      </c>
      <c r="H164" s="19">
        <f t="shared" si="33"/>
        <v>0</v>
      </c>
      <c r="I164" s="19">
        <f t="shared" si="33"/>
        <v>0</v>
      </c>
      <c r="J164" s="19">
        <f t="shared" si="33"/>
        <v>0</v>
      </c>
      <c r="K164" s="25"/>
      <c r="L164" s="19">
        <f t="shared" ref="L164" si="34">SUM(L157:L163)</f>
        <v>0</v>
      </c>
    </row>
    <row r="165" spans="1:12" ht="15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42" t="s">
        <v>67</v>
      </c>
      <c r="F165" s="43">
        <v>60</v>
      </c>
      <c r="G165" s="43">
        <v>3.5</v>
      </c>
      <c r="H165" s="43">
        <v>5.05</v>
      </c>
      <c r="I165" s="43">
        <v>2</v>
      </c>
      <c r="J165" s="43">
        <v>74</v>
      </c>
      <c r="K165" s="44">
        <v>34</v>
      </c>
      <c r="L165" s="43">
        <v>18.899999999999999</v>
      </c>
    </row>
    <row r="166" spans="1:12" ht="15">
      <c r="A166" s="23"/>
      <c r="B166" s="15"/>
      <c r="C166" s="11"/>
      <c r="D166" s="7" t="s">
        <v>27</v>
      </c>
      <c r="E166" s="42" t="s">
        <v>51</v>
      </c>
      <c r="F166" s="43">
        <v>260</v>
      </c>
      <c r="G166" s="43">
        <v>7.1</v>
      </c>
      <c r="H166" s="43">
        <v>4.5999999999999996</v>
      </c>
      <c r="I166" s="43">
        <v>5.6</v>
      </c>
      <c r="J166" s="43">
        <v>170</v>
      </c>
      <c r="K166" s="44">
        <v>157</v>
      </c>
      <c r="L166" s="43">
        <v>47.15</v>
      </c>
    </row>
    <row r="167" spans="1:12" ht="15">
      <c r="A167" s="23"/>
      <c r="B167" s="15"/>
      <c r="C167" s="11"/>
      <c r="D167" s="7" t="s">
        <v>28</v>
      </c>
      <c r="E167" s="42" t="s">
        <v>79</v>
      </c>
      <c r="F167" s="43">
        <v>120</v>
      </c>
      <c r="G167" s="43">
        <v>14.73</v>
      </c>
      <c r="H167" s="43">
        <v>15.12</v>
      </c>
      <c r="I167" s="43">
        <v>9.73</v>
      </c>
      <c r="J167" s="43">
        <v>237.6</v>
      </c>
      <c r="K167" s="44">
        <v>209</v>
      </c>
      <c r="L167" s="43">
        <v>51.6</v>
      </c>
    </row>
    <row r="168" spans="1:12" ht="15">
      <c r="A168" s="23"/>
      <c r="B168" s="15"/>
      <c r="C168" s="11"/>
      <c r="D168" s="7" t="s">
        <v>29</v>
      </c>
      <c r="E168" s="42" t="s">
        <v>56</v>
      </c>
      <c r="F168" s="43">
        <v>150</v>
      </c>
      <c r="G168" s="43">
        <v>3.12</v>
      </c>
      <c r="H168" s="43">
        <v>6.06</v>
      </c>
      <c r="I168" s="43">
        <v>23.3</v>
      </c>
      <c r="J168" s="43">
        <v>160.44999999999999</v>
      </c>
      <c r="K168" s="44">
        <v>241</v>
      </c>
      <c r="L168" s="43">
        <v>18.61</v>
      </c>
    </row>
    <row r="169" spans="1:12" ht="15">
      <c r="A169" s="23"/>
      <c r="B169" s="15"/>
      <c r="C169" s="11"/>
      <c r="D169" s="7" t="s">
        <v>76</v>
      </c>
      <c r="E169" s="42" t="s">
        <v>45</v>
      </c>
      <c r="F169" s="43">
        <v>200</v>
      </c>
      <c r="G169" s="43">
        <v>1.36</v>
      </c>
      <c r="H169" s="43">
        <v>0</v>
      </c>
      <c r="I169" s="43">
        <v>29</v>
      </c>
      <c r="J169" s="43">
        <v>116.19</v>
      </c>
      <c r="K169" s="44">
        <v>283</v>
      </c>
      <c r="L169" s="43">
        <v>4.83</v>
      </c>
    </row>
    <row r="170" spans="1:12" ht="15">
      <c r="A170" s="23"/>
      <c r="B170" s="15"/>
      <c r="C170" s="11"/>
      <c r="D170" s="7" t="s">
        <v>31</v>
      </c>
      <c r="E170" s="42" t="s">
        <v>40</v>
      </c>
      <c r="F170" s="43">
        <v>40</v>
      </c>
      <c r="G170" s="43">
        <v>2</v>
      </c>
      <c r="H170" s="43">
        <v>0</v>
      </c>
      <c r="I170" s="43">
        <v>12</v>
      </c>
      <c r="J170" s="43">
        <v>58</v>
      </c>
      <c r="K170" s="44">
        <v>0</v>
      </c>
      <c r="L170" s="50">
        <v>3.6</v>
      </c>
    </row>
    <row r="171" spans="1:12" ht="15">
      <c r="A171" s="23"/>
      <c r="B171" s="15"/>
      <c r="C171" s="11"/>
      <c r="D171" s="7" t="s">
        <v>32</v>
      </c>
      <c r="E171" s="42" t="s">
        <v>46</v>
      </c>
      <c r="F171" s="43">
        <v>30</v>
      </c>
      <c r="G171" s="43">
        <v>1.1200000000000001</v>
      </c>
      <c r="H171" s="43">
        <v>0.22</v>
      </c>
      <c r="I171" s="43">
        <v>10.3</v>
      </c>
      <c r="J171" s="43">
        <v>49</v>
      </c>
      <c r="K171" s="44">
        <v>0</v>
      </c>
      <c r="L171" s="50">
        <v>2.7</v>
      </c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860</v>
      </c>
      <c r="G174" s="19">
        <f t="shared" ref="G174:J174" si="35">SUM(G165:G173)</f>
        <v>32.93</v>
      </c>
      <c r="H174" s="19">
        <f t="shared" si="35"/>
        <v>31.049999999999994</v>
      </c>
      <c r="I174" s="19">
        <f t="shared" si="35"/>
        <v>91.929999999999993</v>
      </c>
      <c r="J174" s="19">
        <f t="shared" si="35"/>
        <v>865.24</v>
      </c>
      <c r="K174" s="25"/>
      <c r="L174" s="19">
        <f t="shared" ref="L174" si="36">SUM(L165:L173)</f>
        <v>147.38999999999999</v>
      </c>
    </row>
    <row r="175" spans="1:12" ht="15.75" thickBot="1">
      <c r="A175" s="29">
        <f>A157</f>
        <v>2</v>
      </c>
      <c r="B175" s="30">
        <f>B157</f>
        <v>4</v>
      </c>
      <c r="C175" s="51" t="s">
        <v>4</v>
      </c>
      <c r="D175" s="52"/>
      <c r="E175" s="31"/>
      <c r="F175" s="32">
        <f>F164+F174</f>
        <v>860</v>
      </c>
      <c r="G175" s="32">
        <f t="shared" ref="G175:L175" si="37">G164+G174</f>
        <v>32.93</v>
      </c>
      <c r="H175" s="32">
        <f t="shared" si="37"/>
        <v>31.049999999999994</v>
      </c>
      <c r="I175" s="32">
        <f t="shared" si="37"/>
        <v>91.929999999999993</v>
      </c>
      <c r="J175" s="32">
        <f t="shared" si="37"/>
        <v>865.24</v>
      </c>
      <c r="K175" s="32"/>
      <c r="L175" s="32">
        <f t="shared" si="37"/>
        <v>147.38999999999999</v>
      </c>
    </row>
    <row r="176" spans="1:12" ht="15">
      <c r="A176" s="20">
        <v>2</v>
      </c>
      <c r="B176" s="21">
        <v>5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50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38">SUM(G176:G182)</f>
        <v>0</v>
      </c>
      <c r="H183" s="19">
        <f t="shared" si="38"/>
        <v>0</v>
      </c>
      <c r="I183" s="19">
        <f t="shared" si="38"/>
        <v>0</v>
      </c>
      <c r="J183" s="19">
        <f t="shared" si="38"/>
        <v>0</v>
      </c>
      <c r="K183" s="25"/>
      <c r="L183" s="19">
        <f t="shared" ref="L183" si="39">SUM(L176:L182)</f>
        <v>0</v>
      </c>
    </row>
    <row r="184" spans="1:12" ht="15">
      <c r="A184" s="26">
        <f>A176</f>
        <v>2</v>
      </c>
      <c r="B184" s="13">
        <f>B176</f>
        <v>5</v>
      </c>
      <c r="C184" s="10" t="s">
        <v>25</v>
      </c>
      <c r="D184" s="7" t="s">
        <v>78</v>
      </c>
      <c r="E184" s="42" t="s">
        <v>75</v>
      </c>
      <c r="F184" s="43">
        <v>100</v>
      </c>
      <c r="G184" s="43">
        <v>1</v>
      </c>
      <c r="H184" s="43">
        <v>10</v>
      </c>
      <c r="I184" s="43">
        <v>4</v>
      </c>
      <c r="J184" s="43">
        <v>110</v>
      </c>
      <c r="K184" s="44">
        <v>21</v>
      </c>
      <c r="L184" s="43">
        <v>15.62</v>
      </c>
    </row>
    <row r="185" spans="1:12" ht="15">
      <c r="A185" s="23"/>
      <c r="B185" s="15"/>
      <c r="C185" s="11"/>
      <c r="D185" s="7" t="s">
        <v>27</v>
      </c>
      <c r="E185" s="42" t="s">
        <v>54</v>
      </c>
      <c r="F185" s="43">
        <v>250</v>
      </c>
      <c r="G185" s="43">
        <v>2</v>
      </c>
      <c r="H185" s="43">
        <v>4</v>
      </c>
      <c r="I185" s="43">
        <v>14</v>
      </c>
      <c r="J185" s="43">
        <v>99</v>
      </c>
      <c r="K185" s="44">
        <v>45</v>
      </c>
      <c r="L185" s="43">
        <v>13.43</v>
      </c>
    </row>
    <row r="186" spans="1:12" ht="15">
      <c r="A186" s="23"/>
      <c r="B186" s="15"/>
      <c r="C186" s="11"/>
      <c r="D186" s="7" t="s">
        <v>28</v>
      </c>
      <c r="E186" s="42" t="s">
        <v>59</v>
      </c>
      <c r="F186" s="43">
        <v>95</v>
      </c>
      <c r="G186" s="43">
        <v>9</v>
      </c>
      <c r="H186" s="43">
        <v>12</v>
      </c>
      <c r="I186" s="43">
        <v>6</v>
      </c>
      <c r="J186" s="43">
        <v>231</v>
      </c>
      <c r="K186" s="44">
        <v>1</v>
      </c>
      <c r="L186" s="43">
        <v>56.68</v>
      </c>
    </row>
    <row r="187" spans="1:12" ht="15">
      <c r="A187" s="23"/>
      <c r="B187" s="15"/>
      <c r="C187" s="11"/>
      <c r="D187" s="7" t="s">
        <v>29</v>
      </c>
      <c r="E187" s="42" t="s">
        <v>52</v>
      </c>
      <c r="F187" s="43">
        <v>150</v>
      </c>
      <c r="G187" s="43">
        <v>6</v>
      </c>
      <c r="H187" s="43">
        <v>5</v>
      </c>
      <c r="I187" s="43">
        <v>56</v>
      </c>
      <c r="J187" s="43">
        <v>264</v>
      </c>
      <c r="K187" s="44">
        <v>219</v>
      </c>
      <c r="L187" s="43">
        <v>11.61</v>
      </c>
    </row>
    <row r="188" spans="1:12" ht="15">
      <c r="A188" s="23"/>
      <c r="B188" s="15"/>
      <c r="C188" s="11"/>
      <c r="D188" s="7" t="s">
        <v>30</v>
      </c>
      <c r="E188" s="42" t="s">
        <v>50</v>
      </c>
      <c r="F188" s="43">
        <v>200</v>
      </c>
      <c r="G188" s="43">
        <v>1</v>
      </c>
      <c r="H188" s="43">
        <v>0</v>
      </c>
      <c r="I188" s="43">
        <v>21</v>
      </c>
      <c r="J188" s="43">
        <v>47</v>
      </c>
      <c r="K188" s="44">
        <v>289</v>
      </c>
      <c r="L188" s="43">
        <v>6.55</v>
      </c>
    </row>
    <row r="189" spans="1:12" ht="15">
      <c r="A189" s="23"/>
      <c r="B189" s="15"/>
      <c r="C189" s="11"/>
      <c r="D189" s="7" t="s">
        <v>31</v>
      </c>
      <c r="E189" s="42" t="s">
        <v>40</v>
      </c>
      <c r="F189" s="43">
        <v>40</v>
      </c>
      <c r="G189" s="43">
        <v>2</v>
      </c>
      <c r="H189" s="43">
        <v>0</v>
      </c>
      <c r="I189" s="43">
        <v>12</v>
      </c>
      <c r="J189" s="43">
        <v>58</v>
      </c>
      <c r="K189" s="44">
        <v>0</v>
      </c>
      <c r="L189" s="50">
        <v>3.6</v>
      </c>
    </row>
    <row r="190" spans="1:12" ht="15">
      <c r="A190" s="23"/>
      <c r="B190" s="15"/>
      <c r="C190" s="11"/>
      <c r="D190" s="7" t="s">
        <v>32</v>
      </c>
      <c r="E190" s="42" t="s">
        <v>46</v>
      </c>
      <c r="F190" s="43">
        <v>30</v>
      </c>
      <c r="G190" s="43">
        <v>1</v>
      </c>
      <c r="H190" s="43">
        <v>0</v>
      </c>
      <c r="I190" s="43">
        <v>10</v>
      </c>
      <c r="J190" s="43">
        <v>49</v>
      </c>
      <c r="K190" s="44">
        <v>0</v>
      </c>
      <c r="L190" s="50">
        <v>2.7</v>
      </c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865</v>
      </c>
      <c r="G193" s="19">
        <f t="shared" ref="G193:J193" si="40">SUM(G184:G192)</f>
        <v>22</v>
      </c>
      <c r="H193" s="19">
        <f t="shared" si="40"/>
        <v>31</v>
      </c>
      <c r="I193" s="19">
        <f t="shared" si="40"/>
        <v>123</v>
      </c>
      <c r="J193" s="19">
        <f t="shared" si="40"/>
        <v>858</v>
      </c>
      <c r="K193" s="25"/>
      <c r="L193" s="19">
        <f t="shared" ref="L193" si="41">SUM(L184:L192)</f>
        <v>110.18999999999998</v>
      </c>
    </row>
    <row r="194" spans="1:12" ht="15.75" thickBot="1">
      <c r="A194" s="29">
        <f>A176</f>
        <v>2</v>
      </c>
      <c r="B194" s="30">
        <f>B176</f>
        <v>5</v>
      </c>
      <c r="C194" s="51" t="s">
        <v>4</v>
      </c>
      <c r="D194" s="52"/>
      <c r="E194" s="31"/>
      <c r="F194" s="32">
        <f>F183+F193</f>
        <v>865</v>
      </c>
      <c r="G194" s="32">
        <f t="shared" ref="G194:L194" si="42">G183+G193</f>
        <v>22</v>
      </c>
      <c r="H194" s="32">
        <f t="shared" si="42"/>
        <v>31</v>
      </c>
      <c r="I194" s="32">
        <f t="shared" si="42"/>
        <v>123</v>
      </c>
      <c r="J194" s="32">
        <f t="shared" si="42"/>
        <v>858</v>
      </c>
      <c r="K194" s="32"/>
      <c r="L194" s="32">
        <f t="shared" si="42"/>
        <v>110.18999999999998</v>
      </c>
    </row>
    <row r="195" spans="1:12" ht="13.5" thickBot="1">
      <c r="A195" s="27"/>
      <c r="B195" s="28"/>
      <c r="C195" s="53" t="s">
        <v>5</v>
      </c>
      <c r="D195" s="53"/>
      <c r="E195" s="53"/>
      <c r="F195" s="34">
        <f>(F23+F42+F61+F80+F99+F118+F137+F156+F175+F194)/(IF(F23=0,0,1)+IF(F42=0,0,1)+IF(F61=0,0,1)+IF(F80=0,0,1)+IF(F99=0,0,1)+IF(F118=0,0,1)+IF(F137=0,0,1)+IF(F156=0,0,1)+IF(F175=0,0,1)+IF(F194=0,0,1))</f>
        <v>889</v>
      </c>
      <c r="G195" s="34">
        <f t="shared" ref="G195:J195" si="43">(G23+G42+G61+G80+G99+G118+G137+G156+G175+G194)/(IF(G23=0,0,1)+IF(G42=0,0,1)+IF(G61=0,0,1)+IF(G80=0,0,1)+IF(G99=0,0,1)+IF(G118=0,0,1)+IF(G137=0,0,1)+IF(G156=0,0,1)+IF(G175=0,0,1)+IF(G194=0,0,1))</f>
        <v>28.068999999999999</v>
      </c>
      <c r="H195" s="34">
        <f t="shared" si="43"/>
        <v>30.905999999999999</v>
      </c>
      <c r="I195" s="34">
        <f t="shared" si="43"/>
        <v>106.32199999999997</v>
      </c>
      <c r="J195" s="34">
        <f t="shared" si="43"/>
        <v>801.03899999999999</v>
      </c>
      <c r="K195" s="34"/>
      <c r="L195" s="34">
        <f t="shared" ref="L195" si="44">(L23+L42+L61+L80+L99+L118+L137+L156+L175+L194)/(IF(L23=0,0,1)+IF(L42=0,0,1)+IF(L61=0,0,1)+IF(L80=0,0,1)+IF(L99=0,0,1)+IF(L118=0,0,1)+IF(L137=0,0,1)+IF(L156=0,0,1)+IF(L175=0,0,1)+IF(L194=0,0,1))</f>
        <v>120.833</v>
      </c>
    </row>
  </sheetData>
  <mergeCells count="14">
    <mergeCell ref="C61:D61"/>
    <mergeCell ref="C1:E1"/>
    <mergeCell ref="H1:K1"/>
    <mergeCell ref="H2:K2"/>
    <mergeCell ref="C23:D23"/>
    <mergeCell ref="C42:D42"/>
    <mergeCell ref="C194:D194"/>
    <mergeCell ref="C195:E195"/>
    <mergeCell ref="C80:D80"/>
    <mergeCell ref="C99:D99"/>
    <mergeCell ref="C118:D118"/>
    <mergeCell ref="C137:D137"/>
    <mergeCell ref="C156:D156"/>
    <mergeCell ref="C175:D17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2025-01-08T03:30:12Z</cp:lastPrinted>
  <dcterms:created xsi:type="dcterms:W3CDTF">2022-05-16T14:23:56Z</dcterms:created>
  <dcterms:modified xsi:type="dcterms:W3CDTF">2026-01-11T19:49:07Z</dcterms:modified>
</cp:coreProperties>
</file>